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Чич 10-1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D76" i="1"/>
  <c r="T76" i="1"/>
  <c r="AD75" i="1"/>
  <c r="T75" i="1"/>
  <c r="AD74" i="1"/>
  <c r="T74" i="1"/>
  <c r="AD73" i="1"/>
  <c r="T73" i="1"/>
  <c r="AD72" i="1"/>
  <c r="AD71" i="1"/>
  <c r="T71" i="1" s="1"/>
  <c r="AD70" i="1"/>
  <c r="T70" i="1" s="1"/>
  <c r="AD69" i="1"/>
  <c r="T69" i="1" s="1"/>
  <c r="AN68" i="1"/>
  <c r="AD68" i="1" s="1"/>
  <c r="AD67" i="1"/>
  <c r="AD66" i="1"/>
  <c r="T66" i="1" s="1"/>
  <c r="AD65" i="1"/>
  <c r="T65" i="1" s="1"/>
  <c r="AD64" i="1"/>
  <c r="T64" i="1" s="1"/>
  <c r="AD63" i="1"/>
  <c r="T63" i="1" s="1"/>
  <c r="AX54" i="1"/>
  <c r="AD45" i="1"/>
  <c r="T45" i="1" s="1"/>
  <c r="AD40" i="1"/>
  <c r="AD37" i="1"/>
  <c r="T37" i="1"/>
  <c r="AD34" i="1"/>
  <c r="T34" i="1"/>
  <c r="Q25" i="1"/>
  <c r="P23" i="1"/>
  <c r="AS78" i="1" s="1"/>
  <c r="BF79" i="1" s="1"/>
  <c r="BP79" i="1" s="1"/>
  <c r="AX14" i="1"/>
  <c r="T68" i="1" l="1"/>
  <c r="T54" i="1" s="1"/>
  <c r="AD54" i="1"/>
  <c r="AN54" i="1"/>
</calcChain>
</file>

<file path=xl/sharedStrings.xml><?xml version="1.0" encoding="utf-8"?>
<sst xmlns="http://schemas.openxmlformats.org/spreadsheetml/2006/main" count="181" uniqueCount="148">
  <si>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</si>
  <si>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</si>
  <si>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</si>
  <si>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</si>
  <si>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</si>
  <si>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ул.Чичерина д.10 корп.1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</si>
  <si>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</si>
  <si>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</si>
  <si>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</si>
  <si>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</si>
  <si>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</si>
  <si>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</si>
  <si>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</si>
  <si>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</si>
  <si>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</si>
  <si>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</si>
  <si>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</si>
  <si>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</si>
  <si>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</si>
  <si>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</si>
  <si>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</si>
  <si>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</si>
  <si>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</si>
  <si>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</si>
  <si>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</si>
  <si>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</si>
  <si>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</si>
  <si>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</si>
  <si>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</si>
  <si>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</si>
  <si>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</si>
  <si>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</si>
  <si>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</si>
  <si>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</si>
  <si>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</si>
  <si>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</si>
  <si>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</si>
  <si>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</si>
  <si>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</si>
  <si>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</si>
  <si>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</si>
  <si>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 44/16/1992</t>
  </si>
  <si>
    <t xml:space="preserve">Кол-во  этажей  </t>
  </si>
  <si>
    <t>17</t>
  </si>
  <si>
    <t xml:space="preserve">Подъездов  </t>
  </si>
  <si>
    <t>3</t>
  </si>
  <si>
    <t xml:space="preserve">Квартир </t>
  </si>
  <si>
    <t>203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</si>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</sst>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8"/>
  <sheetViews>
    <sheetView tabSelected="1" topLeftCell="A42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69" width="2.33203125" style="1" customWidth="1"/>
    <col min="70" max="70" width="3.1640625" style="1" customWidth="1"/>
    <col min="71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1424290.68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317861.76000000001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105953.92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11095.3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11095.3</v>
      </c>
      <c r="AD23" s="30"/>
      <c r="AE23" s="30"/>
      <c r="AF23" s="30"/>
      <c r="AG23" s="30"/>
      <c r="AH23" s="30"/>
      <c r="AI23" s="30"/>
      <c r="AJ23" s="30"/>
      <c r="AK23" s="30" t="s">
        <v>33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11095.3</v>
      </c>
      <c r="R25" s="30"/>
      <c r="S25" s="30"/>
      <c r="T25" s="30"/>
      <c r="U25" s="30"/>
      <c r="V25" s="30"/>
      <c r="W25" s="30"/>
      <c r="X25" s="30"/>
      <c r="Y25" s="48" t="s">
        <v>35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36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38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39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41</v>
      </c>
      <c r="R28" s="61"/>
      <c r="S28" s="61"/>
      <c r="T28" s="61"/>
      <c r="U28" s="61"/>
      <c r="V28" s="61"/>
      <c r="W28" s="61"/>
      <c r="X28" s="61"/>
      <c r="Y28" s="62" t="s">
        <v>42</v>
      </c>
      <c r="Z28" s="62"/>
      <c r="AA28" s="62"/>
      <c r="AB28" s="62"/>
      <c r="AC28" s="62"/>
      <c r="AD28" s="62"/>
      <c r="AE28" s="62"/>
      <c r="AF28" s="62"/>
      <c r="AG28" s="61" t="s">
        <v>43</v>
      </c>
      <c r="AH28" s="61"/>
      <c r="AI28" s="61"/>
      <c r="AJ28" s="61"/>
      <c r="AK28" s="62" t="s">
        <v>44</v>
      </c>
      <c r="AL28" s="62"/>
      <c r="AM28" s="62"/>
      <c r="AN28" s="62"/>
      <c r="AO28" s="62"/>
      <c r="AP28" s="62"/>
      <c r="AQ28" s="62"/>
      <c r="AR28" s="62"/>
      <c r="AS28" s="61" t="s">
        <v>45</v>
      </c>
      <c r="AT28" s="61"/>
      <c r="AU28" s="61"/>
      <c r="AV28" s="61"/>
      <c r="AW28" s="62" t="s">
        <v>46</v>
      </c>
      <c r="AX28" s="62"/>
      <c r="AY28" s="62"/>
      <c r="AZ28" s="62"/>
      <c r="BA28" s="62"/>
      <c r="BB28" s="62"/>
      <c r="BC28" s="62"/>
      <c r="BD28" s="62"/>
      <c r="BE28" s="62"/>
      <c r="BF28" s="61" t="s">
        <v>47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48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49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50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51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52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53</v>
      </c>
      <c r="B33" s="66"/>
      <c r="C33" s="66"/>
      <c r="D33" s="66"/>
      <c r="E33" s="66" t="s">
        <v>54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45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56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57</v>
      </c>
      <c r="B34" s="66"/>
      <c r="C34" s="66"/>
      <c r="D34" s="66"/>
      <c r="E34" s="67" t="s">
        <v>58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1106428.92+AD34</f>
        <v>1424290.68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317861.76000000001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59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60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61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62</v>
      </c>
      <c r="B37" s="66"/>
      <c r="C37" s="66"/>
      <c r="D37" s="66"/>
      <c r="E37" s="67" t="s">
        <v>63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1106428.92+AD37</f>
        <v>1424290.68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317861.76000000001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65</v>
      </c>
      <c r="F39" s="77"/>
      <c r="G39" s="77"/>
      <c r="H39" s="77"/>
      <c r="I39" s="78" t="s">
        <v>61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66</v>
      </c>
      <c r="B40" s="66"/>
      <c r="C40" s="66"/>
      <c r="D40" s="66"/>
      <c r="E40" s="67" t="s">
        <v>67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50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68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69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70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71</v>
      </c>
      <c r="F44" s="87"/>
      <c r="G44" s="87"/>
      <c r="H44" s="87"/>
      <c r="I44" s="87"/>
      <c r="J44" s="87"/>
      <c r="K44" s="87"/>
      <c r="L44" s="87"/>
      <c r="M44" s="78" t="s">
        <v>61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72</v>
      </c>
      <c r="B45" s="66"/>
      <c r="C45" s="66"/>
      <c r="D45" s="66"/>
      <c r="E45" s="88" t="s">
        <v>73</v>
      </c>
      <c r="F45" s="88"/>
      <c r="G45" s="88"/>
      <c r="H45" s="88"/>
      <c r="I45" s="88"/>
      <c r="J45" s="88"/>
      <c r="K45" s="89" t="s">
        <v>74</v>
      </c>
      <c r="L45" s="89"/>
      <c r="M45" s="89"/>
      <c r="N45" s="89"/>
      <c r="O45" s="89"/>
      <c r="P45" s="89"/>
      <c r="Q45" s="89"/>
      <c r="R45" s="89"/>
      <c r="S45" s="89"/>
      <c r="T45" s="82">
        <f>1106428.92+AD45</f>
        <v>1424290.68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317861.76000000001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75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76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77</v>
      </c>
      <c r="F48" s="92"/>
      <c r="G48" s="92"/>
      <c r="H48" s="92"/>
      <c r="I48" s="93" t="s">
        <v>78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79</v>
      </c>
      <c r="F49" s="87"/>
      <c r="G49" s="87"/>
      <c r="H49" s="78" t="s">
        <v>61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48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49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79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50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80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81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51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52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82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83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53</v>
      </c>
      <c r="B53" s="103"/>
      <c r="C53" s="103"/>
      <c r="D53" s="103"/>
      <c r="E53" s="103" t="s">
        <v>54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45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55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84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85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56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86</v>
      </c>
      <c r="B54" s="103"/>
      <c r="C54" s="103"/>
      <c r="D54" s="103"/>
      <c r="E54" s="82" t="s">
        <v>87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3266012.5099999993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834580.19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535690.49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298889.7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88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89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90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91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92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93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94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79</v>
      </c>
      <c r="F61" s="107"/>
      <c r="G61" s="107"/>
      <c r="H61" s="108" t="s">
        <v>61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95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30" customHeight="1" x14ac:dyDescent="0.2">
      <c r="A63" s="103" t="s">
        <v>96</v>
      </c>
      <c r="B63" s="103"/>
      <c r="C63" s="103"/>
      <c r="D63" s="103"/>
      <c r="E63" s="110" t="s">
        <v>97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330893.28+AD63</f>
        <v>441191.04000000004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110297.76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v>110297.76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66" customHeight="1" x14ac:dyDescent="0.2">
      <c r="A64" s="103" t="s">
        <v>98</v>
      </c>
      <c r="B64" s="103"/>
      <c r="C64" s="103"/>
      <c r="D64" s="103"/>
      <c r="E64" s="110" t="s">
        <v>99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424127.88+AD64</f>
        <v>566535.78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6" si="0">SUM(AN64:BG64)</f>
        <v>142407.9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142407.9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30" customHeight="1" x14ac:dyDescent="0.2">
      <c r="A65" s="103" t="s">
        <v>100</v>
      </c>
      <c r="B65" s="103"/>
      <c r="C65" s="103"/>
      <c r="D65" s="103"/>
      <c r="E65" s="110" t="s">
        <v>101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92552.89+AD65</f>
        <v>123610.15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31057.26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v>2588.94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28468.32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30" customHeight="1" x14ac:dyDescent="0.2">
      <c r="A66" s="103" t="s">
        <v>102</v>
      </c>
      <c r="B66" s="103"/>
      <c r="C66" s="103"/>
      <c r="D66" s="103"/>
      <c r="E66" s="110" t="s">
        <v>103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87594.29+AD66</f>
        <v>117005.51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29411.22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v>29411.22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64.5" customHeight="1" x14ac:dyDescent="0.2">
      <c r="A67" s="103" t="s">
        <v>104</v>
      </c>
      <c r="B67" s="103"/>
      <c r="C67" s="103"/>
      <c r="D67" s="103"/>
      <c r="E67" s="110" t="s">
        <v>105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75.75" customHeight="1" x14ac:dyDescent="0.2">
      <c r="A68" s="103" t="s">
        <v>106</v>
      </c>
      <c r="B68" s="103"/>
      <c r="C68" s="103"/>
      <c r="D68" s="103"/>
      <c r="E68" s="110" t="s">
        <v>107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825346.76+AD68</f>
        <v>1122902.73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297555.97000000003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216829.51+71487.03-7920.65</f>
        <v>280395.89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17160.080000000002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76.5" customHeight="1" x14ac:dyDescent="0.2">
      <c r="A69" s="103" t="s">
        <v>108</v>
      </c>
      <c r="B69" s="103"/>
      <c r="C69" s="103"/>
      <c r="D69" s="103"/>
      <c r="E69" s="110" t="s">
        <v>109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290308.13+AD69</f>
        <v>385848.59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95540.46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v>95540.46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60" customHeight="1" x14ac:dyDescent="0.2">
      <c r="A70" s="103" t="s">
        <v>110</v>
      </c>
      <c r="B70" s="103"/>
      <c r="C70" s="103"/>
      <c r="D70" s="103"/>
      <c r="E70" s="110" t="s">
        <v>111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f>87763.69+AD70</f>
        <v>125376.70999999999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37613.019999999997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37613.019999999997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54.75" customHeight="1" x14ac:dyDescent="0.2">
      <c r="A71" s="103" t="s">
        <v>112</v>
      </c>
      <c r="B71" s="103"/>
      <c r="C71" s="103"/>
      <c r="D71" s="103"/>
      <c r="E71" s="110" t="s">
        <v>113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8623.44+AD71</f>
        <v>8623.44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0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v>0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70.5" customHeight="1" x14ac:dyDescent="0.2">
      <c r="A72" s="103" t="s">
        <v>114</v>
      </c>
      <c r="B72" s="103"/>
      <c r="C72" s="103"/>
      <c r="D72" s="103"/>
      <c r="E72" s="110" t="s">
        <v>115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46.5" customHeight="1" x14ac:dyDescent="0.2">
      <c r="A73" s="103" t="s">
        <v>116</v>
      </c>
      <c r="B73" s="103"/>
      <c r="C73" s="103"/>
      <c r="D73" s="103"/>
      <c r="E73" s="110" t="s">
        <v>117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34109.82+AD73</f>
        <v>45479.76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11369.94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11369.94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68.25" customHeight="1" x14ac:dyDescent="0.2">
      <c r="A74" s="103" t="s">
        <v>118</v>
      </c>
      <c r="B74" s="103"/>
      <c r="C74" s="103"/>
      <c r="D74" s="103"/>
      <c r="E74" s="110" t="s">
        <v>119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103496.35+AD74</f>
        <v>143412.07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39915.72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v>39915.72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36.75" customHeight="1" x14ac:dyDescent="0.2">
      <c r="A75" s="103" t="s">
        <v>120</v>
      </c>
      <c r="B75" s="103"/>
      <c r="C75" s="103"/>
      <c r="D75" s="103"/>
      <c r="E75" s="110" t="s">
        <v>121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45969.29+AD75</f>
        <v>51829.87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5860.58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v>5860.58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51.75" customHeight="1" x14ac:dyDescent="0.2">
      <c r="A76" s="103" t="s">
        <v>122</v>
      </c>
      <c r="B76" s="103"/>
      <c r="C76" s="103"/>
      <c r="D76" s="103"/>
      <c r="E76" s="110" t="s">
        <v>123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100646.5+AD76</f>
        <v>134196.85999999999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33550.36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v>33550.36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75" customHeight="1" x14ac:dyDescent="0.2">
      <c r="A77" s="103" t="s">
        <v>124</v>
      </c>
      <c r="B77" s="103"/>
      <c r="C77" s="103"/>
      <c r="D77" s="103"/>
      <c r="E77" s="110" t="s">
        <v>125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126</v>
      </c>
      <c r="B78" s="103"/>
      <c r="C78" s="103"/>
      <c r="D78" s="103"/>
      <c r="E78" s="113" t="s">
        <v>127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128</v>
      </c>
      <c r="AI78" s="114"/>
      <c r="AJ78" s="114"/>
      <c r="AK78" s="114"/>
      <c r="AL78" s="114"/>
      <c r="AM78" s="115"/>
      <c r="AN78" s="116" t="s">
        <v>79</v>
      </c>
      <c r="AO78" s="116"/>
      <c r="AP78" s="116"/>
      <c r="AQ78" s="116"/>
      <c r="AR78" s="116"/>
      <c r="AS78" s="30">
        <f>ROUND(P23*BQ16*12,2)</f>
        <v>3266012.51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129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130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ROUND(AS78/4,2)-0.01</f>
        <v>816503.12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272167.71000000002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131</v>
      </c>
      <c r="AC81" s="125" t="s">
        <v>132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133</v>
      </c>
      <c r="AO81" s="121"/>
      <c r="AP81" s="121"/>
      <c r="AQ81" s="121"/>
      <c r="AR81" s="121"/>
      <c r="AS81" s="30">
        <f>ROUND(AC23*BQ16*12,2)</f>
        <v>3266012.51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ROUND(AS81/4,2)-0.01</f>
        <v>816503.12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272167.71000000002</v>
      </c>
      <c r="BQ81" s="30"/>
      <c r="BR81" s="30"/>
      <c r="BS81" s="30"/>
      <c r="BT81" s="30"/>
    </row>
    <row r="83" spans="1:72" ht="12" x14ac:dyDescent="0.2">
      <c r="E83" s="128" t="s">
        <v>134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135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136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137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0" spans="1:72" ht="15" x14ac:dyDescent="0.25">
      <c r="A90" s="130"/>
      <c r="B90" s="130"/>
      <c r="C90" s="130"/>
      <c r="D90" s="130"/>
      <c r="E90" s="131" t="s">
        <v>138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0" t="s">
        <v>139</v>
      </c>
      <c r="AU90" s="133" t="s">
        <v>140</v>
      </c>
      <c r="AV90" s="133"/>
      <c r="AW90" s="133"/>
      <c r="AX90" s="133"/>
      <c r="AY90" s="133"/>
      <c r="AZ90" s="133"/>
      <c r="BA90" s="133"/>
      <c r="BB90" s="133"/>
      <c r="BC90" s="133"/>
      <c r="BD90" s="133"/>
      <c r="BE90" s="130" t="s">
        <v>139</v>
      </c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</row>
    <row r="91" spans="1:72" ht="15" x14ac:dyDescent="0.25">
      <c r="A91" s="130"/>
      <c r="B91" s="130"/>
      <c r="C91" s="130"/>
      <c r="D91" s="130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0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6" t="s">
        <v>141</v>
      </c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0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0" t="s">
        <v>139</v>
      </c>
      <c r="AU93" s="133" t="s">
        <v>142</v>
      </c>
      <c r="AV93" s="133"/>
      <c r="AW93" s="133"/>
      <c r="AX93" s="133"/>
      <c r="AY93" s="133"/>
      <c r="AZ93" s="133"/>
      <c r="BA93" s="133"/>
      <c r="BB93" s="133"/>
      <c r="BC93" s="133"/>
      <c r="BD93" s="133"/>
      <c r="BE93" s="130" t="s">
        <v>139</v>
      </c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2.75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 t="s">
        <v>143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 t="s">
        <v>144</v>
      </c>
      <c r="AY97" s="129"/>
      <c r="AZ97" s="129"/>
      <c r="BA97" s="129"/>
      <c r="BB97" s="129"/>
      <c r="BC97" s="129"/>
      <c r="BD97" s="137" t="s">
        <v>145</v>
      </c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146</v>
      </c>
      <c r="AY98" s="129"/>
      <c r="AZ98" s="129"/>
      <c r="BA98" s="129"/>
      <c r="BB98" s="137" t="s">
        <v>147</v>
      </c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</sheetData>
  <mergeCells count="281">
    <mergeCell ref="BD97:BR97"/>
    <mergeCell ref="BB98:BR98"/>
    <mergeCell ref="E90:W90"/>
    <mergeCell ref="X90:AS90"/>
    <mergeCell ref="AU90:BD90"/>
    <mergeCell ref="E93:V93"/>
    <mergeCell ref="X93:AS93"/>
    <mergeCell ref="AU93:BD93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22" bottom="0.17" header="0.22" footer="0.17"/>
  <pageSetup paperSize="9" scale="95" orientation="landscape" r:id="rId1"/>
  <headerFooter alignWithMargins="0"/>
  <rowBreaks count="4" manualBreakCount="4">
    <brk id="49" max="16383" man="1"/>
    <brk id="297" max="65535" man="1"/>
    <brk id="396" max="65535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 10-1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2013-03-26T11:23:30Z</dcterms:created>
  <dcterms:modified xsi:type="dcterms:W3CDTF">2013-03-26T11:23:37Z</dcterms:modified>
</cp:coreProperties>
</file>